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ostrelovam\Desktop\SOUTEZE\SOUTEZE PROEBIZ\2018\PAPIROVY_PROGRAM\"/>
    </mc:Choice>
  </mc:AlternateContent>
  <bookViews>
    <workbookView xWindow="0" yWindow="0" windowWidth="21600" windowHeight="96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H13" i="1" l="1"/>
  <c r="H11" i="1" l="1"/>
  <c r="H14" i="1"/>
  <c r="H12" i="1"/>
  <c r="J14" i="1" l="1"/>
  <c r="J13" i="1"/>
  <c r="J12" i="1"/>
  <c r="J11" i="1"/>
</calcChain>
</file>

<file path=xl/sharedStrings.xml><?xml version="1.0" encoding="utf-8"?>
<sst xmlns="http://schemas.openxmlformats.org/spreadsheetml/2006/main" count="36" uniqueCount="35">
  <si>
    <t>Příloha č. 1 Rámcové kupní smlouvy na průběžné dodávky papírového programu – Položkový výpis</t>
  </si>
  <si>
    <t>Položkový výpis</t>
  </si>
  <si>
    <t>Položka</t>
  </si>
  <si>
    <t>Popis</t>
  </si>
  <si>
    <t>Obchodní název nabízené položky</t>
  </si>
  <si>
    <t>MJ</t>
  </si>
  <si>
    <t>Poznámka</t>
  </si>
  <si>
    <t>Toaletní papír JUMBO</t>
  </si>
  <si>
    <t>ks/180m</t>
  </si>
  <si>
    <t xml:space="preserve">Papírové ručníky Z-Z </t>
  </si>
  <si>
    <t>balíček/250ks</t>
  </si>
  <si>
    <t>balíček/100ks</t>
  </si>
  <si>
    <t>Papírové ubrousky 30x30</t>
  </si>
  <si>
    <t>Papírové ubrousky 30x33</t>
  </si>
  <si>
    <t>75% celulóza,dvouvrstvý, průměr návinu min. 23 cm, návin min. 180 metrů</t>
  </si>
  <si>
    <t>svačinové, rozměr 30x30cm, bílé, bez tisku, jednovrstvé, 1 balíček – 100ks</t>
  </si>
  <si>
    <t>V nabízené jednotkové ceně budou zahrnuty veškeré náklady účastníka na provedení předmětu plnění. Doprava do místa plnění bude realizována dle požadavků kupujícího, účastníci budou jednotně uvažovat 2x měsíčně.</t>
  </si>
  <si>
    <t>Výše uvedený předpokládaný objem odběru je zpracovaný na základě spotřeby zboží v období roku 2016-2017 a slouží k jednotnému hodnocení nabídek a nezavazuje kupujícího tento objem odebrat.</t>
  </si>
  <si>
    <t>Tento Položkový výpis stanovuje minimální požadavky na poptávané zboží. Účastník může u vybraných položek nabídnout adekvátní náhradu, tj. zboží srovnatelné nebo lepší kvality a technických parametrů. V případě, že náhradní řešení účastníka nebude splňovat minimální požadavky zadavatele, účastník bude z dalšího hodnocení vyloučen.</t>
  </si>
  <si>
    <t>Pokud se v Položkovém výpisu vyskytnou obchodní názvy některých výrobků, dodávek nebo zařízení, případně jiná označení mající vztah ke konkrétnímu dodavateli, jedná se o doporučené řešení (vymezení předpokládaného standardu) a účastník je oprávněn navrhnout jiné, technicky a kvalitativně srovnatelné řešení. V nabídce musí na tuto skutečnost účastník upozornit a prokázat, že jím navržené materiály nebo výrobky jsou min. stejné nebo lepší kvality.</t>
  </si>
  <si>
    <r>
      <t>Délka návinu</t>
    </r>
    <r>
      <rPr>
        <sz val="10"/>
        <color rgb="FF000000"/>
        <rFont val="Liberation Sans"/>
        <charset val="238"/>
      </rPr>
      <t xml:space="preserve"> (Toal. papír)</t>
    </r>
    <r>
      <rPr>
        <b/>
        <sz val="10"/>
        <color rgb="FF000000"/>
        <rFont val="Liberation Sans"/>
        <charset val="238"/>
      </rPr>
      <t xml:space="preserve"> Poček kusů v balíčku </t>
    </r>
    <r>
      <rPr>
        <sz val="10"/>
        <color rgb="FF000000"/>
        <rFont val="Liberation Sans"/>
        <charset val="238"/>
      </rPr>
      <t>(Ručníky Z-Z a Papírové ubrousky)</t>
    </r>
  </si>
  <si>
    <t>1.</t>
  </si>
  <si>
    <t>2.</t>
  </si>
  <si>
    <t>3.</t>
  </si>
  <si>
    <t>4.</t>
  </si>
  <si>
    <t>Název položky</t>
  </si>
  <si>
    <r>
      <t xml:space="preserve">Místem plnění je rampa skladu HL. </t>
    </r>
    <r>
      <rPr>
        <b/>
        <sz val="11"/>
        <color rgb="FF000000"/>
        <rFont val="Liberation Sans"/>
        <charset val="238"/>
      </rPr>
      <t>Kupující požaduje u položky č.1 Toaletní papír JUMBO a č.2 Papírové ručníky Z-Z zboží tzv. paletované.</t>
    </r>
  </si>
  <si>
    <t>75% celulóza, dvouvrstvé, rozměry cca 25x23cm (vhodné do zásobníku na ručníky MERIDA TOP – MINI), 1 balíček - 250ks</t>
  </si>
  <si>
    <t xml:space="preserve">jednovrstvé, bílé, rozměr 30x33 cm, 1 balíček – 250ks, vhodné do pultového zásobníku na ubrousky Tork Counterfold </t>
  </si>
  <si>
    <t>Předpokládaný odběr za 2 roky/ MJ</t>
  </si>
  <si>
    <t>Předpokládaný odběr za 2 roky/ Kč bez DPH</t>
  </si>
  <si>
    <t xml:space="preserve"> </t>
  </si>
  <si>
    <t>Cena za položku v Kč bez DPH</t>
  </si>
  <si>
    <t>Cena za MJ v Kč bez DPH  /soutěžní hodnota/</t>
  </si>
  <si>
    <r>
      <rPr>
        <b/>
        <sz val="11"/>
        <color rgb="FF000000"/>
        <rFont val="Liberation Sans"/>
        <charset val="238"/>
      </rPr>
      <t>Účastník vyplní požadované - žlutě podbarvené buňky.</t>
    </r>
    <r>
      <rPr>
        <sz val="11"/>
        <color rgb="FF000000"/>
        <rFont val="Liberation Sans"/>
        <charset val="238"/>
      </rPr>
      <t xml:space="preserve">
- zeleně podbarvené buňky </t>
    </r>
    <r>
      <rPr>
        <b/>
        <sz val="11"/>
        <color rgb="FF000000"/>
        <rFont val="Liberation Sans"/>
        <charset val="238"/>
      </rPr>
      <t>Cena za MJ v Kč bez DPH /soutěžní hodnota/</t>
    </r>
    <r>
      <rPr>
        <sz val="11"/>
        <color rgb="FF000000"/>
        <rFont val="Liberation Sans"/>
        <charset val="238"/>
      </rPr>
      <t xml:space="preserve"> za nabízené položky bude automaticky dopočítána (v souboru je přednastaven součtový vzorec).
- </t>
    </r>
    <r>
      <rPr>
        <b/>
        <sz val="11"/>
        <color rgb="FF000000"/>
        <rFont val="Liberation Sans"/>
        <charset val="238"/>
      </rPr>
      <t>účastník není povinen vyplnit všechny položky v Položkovém výpisu</t>
    </r>
    <r>
      <rPr>
        <sz val="11"/>
        <color rgb="FF000000"/>
        <rFont val="Liberation Sans"/>
        <charset val="238"/>
      </rPr>
      <t>, zadavatel stanovil zadání zakázky po částech (jednotlivých položkách) více účastníkům.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</si>
</sst>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7">
    <font>
      <sz val="11"/>
      <color rgb="FF000000"/>
      <name val="Liberation Sans"/>
      <charset val="238"/>
    </font>
    <font>
      <b/>
      <i/>
      <sz val="16"/>
      <color rgb="FF000000"/>
      <name val="Liberation Sans"/>
      <charset val="238"/>
    </font>
    <font>
      <b/>
      <i/>
      <u/>
      <sz val="11"/>
      <color rgb="FF000000"/>
      <name val="Liberation Sans"/>
      <charset val="238"/>
    </font>
    <font>
      <b/>
      <sz val="11"/>
      <color rgb="FF000000"/>
      <name val="Liberation Sans"/>
      <charset val="238"/>
    </font>
    <font>
      <sz val="10"/>
      <color rgb="FF000000"/>
      <name val="Liberation Sans"/>
      <charset val="238"/>
    </font>
    <font>
      <b/>
      <sz val="10"/>
      <color rgb="FF000000"/>
      <name val="Liberation Sans"/>
      <charset val="238"/>
    </font>
    <font>
      <sz val="8"/>
      <color rgb="FF000000"/>
      <name val="Liberation Sans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2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rgb="FF92D050"/>
        <bgColor rgb="FFFFF2CC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46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NumberFormat="1"/>
    <xf numFmtId="0" fontId="0" fillId="0" borderId="4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/>
    <xf numFmtId="4" fontId="0" fillId="0" borderId="0" xfId="0" applyNumberFormat="1"/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0" fillId="0" borderId="11" xfId="0" applyBorder="1" applyAlignment="1">
      <alignment wrapText="1"/>
    </xf>
    <xf numFmtId="0" fontId="0" fillId="3" borderId="11" xfId="0" applyFill="1" applyBorder="1" applyAlignment="1">
      <alignment wrapText="1"/>
    </xf>
    <xf numFmtId="0" fontId="0" fillId="0" borderId="11" xfId="0" applyBorder="1"/>
    <xf numFmtId="0" fontId="0" fillId="3" borderId="11" xfId="0" applyFill="1" applyBorder="1"/>
    <xf numFmtId="4" fontId="0" fillId="5" borderId="1" xfId="0" applyNumberFormat="1" applyFill="1" applyBorder="1"/>
    <xf numFmtId="4" fontId="0" fillId="5" borderId="11" xfId="0" applyNumberFormat="1" applyFill="1" applyBorder="1"/>
    <xf numFmtId="4" fontId="3" fillId="0" borderId="13" xfId="0" applyNumberFormat="1" applyFont="1" applyBorder="1" applyAlignment="1">
      <alignment horizontal="center" vertical="center" wrapText="1"/>
    </xf>
    <xf numFmtId="4" fontId="0" fillId="3" borderId="14" xfId="0" applyNumberFormat="1" applyFill="1" applyBorder="1"/>
    <xf numFmtId="4" fontId="0" fillId="3" borderId="15" xfId="0" applyNumberFormat="1" applyFill="1" applyBorder="1"/>
    <xf numFmtId="4" fontId="0" fillId="6" borderId="12" xfId="0" applyNumberFormat="1" applyFill="1" applyBorder="1"/>
    <xf numFmtId="4" fontId="0" fillId="6" borderId="17" xfId="0" applyNumberFormat="1" applyFill="1" applyBorder="1"/>
    <xf numFmtId="4" fontId="0" fillId="6" borderId="18" xfId="0" applyNumberFormat="1" applyFill="1" applyBorder="1"/>
    <xf numFmtId="0" fontId="3" fillId="5" borderId="7" xfId="0" applyFont="1" applyFill="1" applyBorder="1" applyAlignment="1">
      <alignment horizontal="center" vertical="center" wrapText="1"/>
    </xf>
    <xf numFmtId="4" fontId="3" fillId="5" borderId="8" xfId="0" applyNumberFormat="1" applyFont="1" applyFill="1" applyBorder="1" applyAlignment="1">
      <alignment horizontal="center" vertical="center" wrapText="1"/>
    </xf>
    <xf numFmtId="1" fontId="0" fillId="5" borderId="3" xfId="0" applyNumberFormat="1" applyFill="1" applyBorder="1"/>
    <xf numFmtId="0" fontId="0" fillId="5" borderId="3" xfId="0" applyFill="1" applyBorder="1"/>
    <xf numFmtId="0" fontId="0" fillId="5" borderId="10" xfId="0" applyFill="1" applyBorder="1"/>
    <xf numFmtId="4" fontId="3" fillId="6" borderId="16" xfId="0" applyNumberFormat="1" applyFont="1" applyFill="1" applyBorder="1" applyAlignment="1">
      <alignment horizontal="center" vertical="center" wrapText="1"/>
    </xf>
    <xf numFmtId="4" fontId="0" fillId="4" borderId="19" xfId="0" applyNumberFormat="1" applyFill="1" applyBorder="1"/>
    <xf numFmtId="4" fontId="0" fillId="7" borderId="12" xfId="0" applyNumberFormat="1" applyFill="1" applyBorder="1"/>
    <xf numFmtId="0" fontId="0" fillId="0" borderId="0" xfId="0" applyAlignment="1">
      <alignment wrapText="1"/>
    </xf>
    <xf numFmtId="0" fontId="0" fillId="0" borderId="0" xfId="0" applyAlignment="1"/>
    <xf numFmtId="0" fontId="0" fillId="0" borderId="5" xfId="0" applyBorder="1" applyAlignment="1"/>
    <xf numFmtId="0" fontId="0" fillId="0" borderId="9" xfId="0" applyBorder="1" applyAlignment="1"/>
    <xf numFmtId="0" fontId="3" fillId="0" borderId="5" xfId="0" applyFont="1" applyFill="1" applyBorder="1" applyAlignment="1"/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0476" y="467230"/>
    <xdr:ext cx="1980718" cy="563398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80476" y="467230"/>
          <a:ext cx="1980718" cy="563398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6"/>
  <sheetViews>
    <sheetView tabSelected="1" workbookViewId="0">
      <selection activeCell="A24" sqref="A24:J24"/>
    </sheetView>
  </sheetViews>
  <sheetFormatPr defaultRowHeight="14.25"/>
  <cols>
    <col min="2" max="2" width="23.125" customWidth="1"/>
    <col min="3" max="3" width="24" customWidth="1"/>
    <col min="4" max="4" width="16.875" customWidth="1"/>
    <col min="5" max="5" width="12.375" customWidth="1"/>
    <col min="6" max="6" width="13" customWidth="1"/>
    <col min="7" max="7" width="12" style="11" customWidth="1"/>
    <col min="8" max="8" width="12.5" style="11" customWidth="1"/>
    <col min="9" max="9" width="14.125" customWidth="1"/>
    <col min="10" max="10" width="14.125" style="11" customWidth="1"/>
    <col min="11" max="11" width="9.75" customWidth="1"/>
    <col min="12" max="12" width="15.625" customWidth="1"/>
    <col min="13" max="1028" width="10.625" customWidth="1"/>
    <col min="1029" max="1029" width="9" customWidth="1"/>
  </cols>
  <sheetData>
    <row r="2" spans="1:12">
      <c r="E2" t="s">
        <v>0</v>
      </c>
    </row>
    <row r="6" spans="1:12">
      <c r="I6" s="7"/>
    </row>
    <row r="7" spans="1:12">
      <c r="I7" s="7"/>
    </row>
    <row r="8" spans="1:12" s="1" customFormat="1" ht="23.85" customHeight="1">
      <c r="A8" s="45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</row>
    <row r="9" spans="1:12" ht="15" thickBot="1">
      <c r="A9" s="43"/>
      <c r="B9" s="43"/>
      <c r="C9" s="43"/>
      <c r="D9" s="43"/>
      <c r="E9" s="43"/>
      <c r="F9" s="43"/>
      <c r="G9" s="43"/>
      <c r="H9" s="44"/>
      <c r="I9" s="43"/>
      <c r="J9" s="43"/>
      <c r="K9" s="43"/>
    </row>
    <row r="10" spans="1:12" ht="96.75" customHeight="1" thickBot="1">
      <c r="A10" s="15" t="s">
        <v>2</v>
      </c>
      <c r="B10" s="16" t="s">
        <v>25</v>
      </c>
      <c r="C10" s="17" t="s">
        <v>3</v>
      </c>
      <c r="D10" s="18" t="s">
        <v>4</v>
      </c>
      <c r="E10" s="17" t="s">
        <v>5</v>
      </c>
      <c r="F10" s="19" t="s">
        <v>20</v>
      </c>
      <c r="G10" s="27" t="s">
        <v>32</v>
      </c>
      <c r="H10" s="38" t="s">
        <v>33</v>
      </c>
      <c r="I10" s="33" t="s">
        <v>29</v>
      </c>
      <c r="J10" s="34" t="s">
        <v>30</v>
      </c>
      <c r="K10" s="17" t="s">
        <v>6</v>
      </c>
    </row>
    <row r="11" spans="1:12" ht="48.75" customHeight="1" thickBot="1">
      <c r="A11" s="14" t="s">
        <v>21</v>
      </c>
      <c r="B11" s="12" t="s">
        <v>7</v>
      </c>
      <c r="C11" s="3" t="s">
        <v>14</v>
      </c>
      <c r="D11" s="9"/>
      <c r="E11" s="2" t="s">
        <v>8</v>
      </c>
      <c r="F11" s="10"/>
      <c r="G11" s="28"/>
      <c r="H11" s="30" t="str">
        <f>IF(F11&gt;0,ROUND((G11/F11)*180,2),"")</f>
        <v/>
      </c>
      <c r="I11" s="35">
        <v>16000</v>
      </c>
      <c r="J11" s="25">
        <f>IF(F11&gt;0,(H11*I11),0)</f>
        <v>0</v>
      </c>
      <c r="K11" s="4"/>
      <c r="L11" t="s">
        <v>31</v>
      </c>
    </row>
    <row r="12" spans="1:12" ht="74.25" customHeight="1" thickBot="1">
      <c r="A12" s="14" t="s">
        <v>22</v>
      </c>
      <c r="B12" s="13" t="s">
        <v>9</v>
      </c>
      <c r="C12" s="3" t="s">
        <v>27</v>
      </c>
      <c r="D12" s="9"/>
      <c r="E12" s="2" t="s">
        <v>10</v>
      </c>
      <c r="F12" s="10"/>
      <c r="G12" s="28"/>
      <c r="H12" s="31" t="str">
        <f>IF(F12&gt;0,ROUND((G12/F12)*250,2),"")</f>
        <v/>
      </c>
      <c r="I12" s="36">
        <v>28000</v>
      </c>
      <c r="J12" s="25">
        <f>IF(F12&gt;0,(H12*I12),0)</f>
        <v>0</v>
      </c>
      <c r="K12" s="2"/>
    </row>
    <row r="13" spans="1:12" ht="59.25" customHeight="1" thickBot="1">
      <c r="A13" s="14" t="s">
        <v>23</v>
      </c>
      <c r="B13" s="12" t="s">
        <v>12</v>
      </c>
      <c r="C13" s="3" t="s">
        <v>15</v>
      </c>
      <c r="D13" s="9"/>
      <c r="E13" s="2" t="s">
        <v>11</v>
      </c>
      <c r="F13" s="5"/>
      <c r="G13" s="39"/>
      <c r="H13" s="40">
        <f>G13</f>
        <v>0</v>
      </c>
      <c r="I13" s="36">
        <v>9000</v>
      </c>
      <c r="J13" s="25">
        <f>H13*I13</f>
        <v>0</v>
      </c>
      <c r="K13" s="2"/>
      <c r="L13" s="8"/>
    </row>
    <row r="14" spans="1:12" ht="73.5" customHeight="1" thickBot="1">
      <c r="A14" s="14" t="s">
        <v>24</v>
      </c>
      <c r="B14" s="20" t="s">
        <v>13</v>
      </c>
      <c r="C14" s="21" t="s">
        <v>28</v>
      </c>
      <c r="D14" s="22"/>
      <c r="E14" s="23" t="s">
        <v>10</v>
      </c>
      <c r="F14" s="24"/>
      <c r="G14" s="29"/>
      <c r="H14" s="32" t="str">
        <f>IF(F14&gt;0,ROUND((G14/F14)*250,2),"")</f>
        <v/>
      </c>
      <c r="I14" s="37">
        <v>750</v>
      </c>
      <c r="J14" s="26">
        <f>IF(F14&gt;0,(H14*I14),0)</f>
        <v>0</v>
      </c>
      <c r="K14" s="23"/>
    </row>
    <row r="15" spans="1:12" ht="18.75" customHeight="1"/>
    <row r="16" spans="1:12" ht="47.25" customHeight="1">
      <c r="A16" s="41" t="s">
        <v>34</v>
      </c>
      <c r="B16" s="42"/>
      <c r="C16" s="42"/>
      <c r="D16" s="42"/>
      <c r="E16" s="42"/>
      <c r="F16" s="42"/>
      <c r="G16" s="42"/>
      <c r="H16" s="42"/>
      <c r="I16" s="42"/>
      <c r="J16" s="42"/>
    </row>
    <row r="17" spans="1:10" ht="13.35" customHeight="1">
      <c r="B17" s="6"/>
    </row>
    <row r="18" spans="1:10" ht="27.6" customHeight="1">
      <c r="A18" s="41" t="s">
        <v>16</v>
      </c>
      <c r="B18" s="42"/>
      <c r="C18" s="42"/>
      <c r="D18" s="42"/>
      <c r="E18" s="42"/>
      <c r="F18" s="42"/>
      <c r="G18" s="42"/>
      <c r="H18" s="42"/>
      <c r="I18" s="42"/>
      <c r="J18" s="42"/>
    </row>
    <row r="19" spans="1:10" ht="14.85" customHeight="1">
      <c r="B19" s="6"/>
    </row>
    <row r="20" spans="1:10" ht="14.85" customHeight="1">
      <c r="A20" s="41" t="s">
        <v>26</v>
      </c>
      <c r="B20" s="42"/>
      <c r="C20" s="42"/>
      <c r="D20" s="42"/>
      <c r="E20" s="42"/>
      <c r="F20" s="42"/>
      <c r="G20" s="42"/>
      <c r="H20" s="42"/>
      <c r="I20" s="42"/>
      <c r="J20" s="42"/>
    </row>
    <row r="21" spans="1:10" ht="14.85" customHeight="1">
      <c r="B21" s="6"/>
    </row>
    <row r="22" spans="1:10" ht="31.5" customHeight="1">
      <c r="A22" s="41" t="s">
        <v>17</v>
      </c>
      <c r="B22" s="42"/>
      <c r="C22" s="42"/>
      <c r="D22" s="42"/>
      <c r="E22" s="42"/>
      <c r="F22" s="42"/>
      <c r="G22" s="42"/>
      <c r="H22" s="42"/>
      <c r="I22" s="42"/>
      <c r="J22" s="42"/>
    </row>
    <row r="24" spans="1:10" ht="31.5" customHeight="1">
      <c r="A24" s="41" t="s">
        <v>18</v>
      </c>
      <c r="B24" s="42"/>
      <c r="C24" s="42"/>
      <c r="D24" s="42"/>
      <c r="E24" s="42"/>
      <c r="F24" s="42"/>
      <c r="G24" s="42"/>
      <c r="H24" s="42"/>
      <c r="I24" s="42"/>
      <c r="J24" s="42"/>
    </row>
    <row r="26" spans="1:10" ht="43.5" customHeight="1">
      <c r="A26" s="41" t="s">
        <v>19</v>
      </c>
      <c r="B26" s="42"/>
      <c r="C26" s="42"/>
      <c r="D26" s="42"/>
      <c r="E26" s="42"/>
      <c r="F26" s="42"/>
      <c r="G26" s="42"/>
      <c r="H26" s="42"/>
      <c r="I26" s="42"/>
      <c r="J26" s="42"/>
    </row>
  </sheetData>
  <mergeCells count="8">
    <mergeCell ref="A24:J24"/>
    <mergeCell ref="A26:J26"/>
    <mergeCell ref="A9:K9"/>
    <mergeCell ref="A8:K8"/>
    <mergeCell ref="A16:J16"/>
    <mergeCell ref="A18:J18"/>
    <mergeCell ref="A20:J20"/>
    <mergeCell ref="A22:J22"/>
  </mergeCells>
  <pageMargins left="0" right="0" top="0.39370078740157505" bottom="0.39370078740157505" header="0" footer="0"/>
  <pageSetup paperSize="9" fitToWidth="0" fitToHeight="0" pageOrder="overThenDown" orientation="landscape" useFirstPageNumber="1" r:id="rId1"/>
  <headerFooter>
    <oddHeader>&amp;C&amp;A</oddHeader>
    <oddFooter>&amp;CStránka &amp;P</oddFooter>
  </headerFooter>
  <ignoredErrors>
    <ignoredError sqref="H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vostrelovam</dc:creator>
  <cp:lastModifiedBy>vostrelovam</cp:lastModifiedBy>
  <cp:revision>10</cp:revision>
  <dcterms:created xsi:type="dcterms:W3CDTF">2016-02-22T12:01:28Z</dcterms:created>
  <dcterms:modified xsi:type="dcterms:W3CDTF">2018-04-10T08:21:25Z</dcterms:modified>
</cp:coreProperties>
</file>