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vostrelovam\Documents\SOUTEZE\SOUTEZE PROEBIZ\2018\NETKANE_TEXTILIE\"/>
    </mc:Choice>
  </mc:AlternateContent>
  <bookViews>
    <workbookView xWindow="0" yWindow="0" windowWidth="21600" windowHeight="9645"/>
  </bookViews>
  <sheets>
    <sheet name="List1" sheetId="1" r:id="rId1"/>
  </sheets>
  <calcPr calcId="162913"/>
</workbook>
</file>

<file path=xl/calcChain.xml><?xml version="1.0" encoding="utf-8"?>
<calcChain xmlns="http://schemas.openxmlformats.org/spreadsheetml/2006/main">
  <c r="G12" i="1" l="1"/>
  <c r="G14" i="1" l="1"/>
  <c r="I14" i="1" l="1"/>
  <c r="I15" i="1"/>
  <c r="I13" i="1" l="1"/>
  <c r="G13" i="1"/>
  <c r="G15" i="1"/>
  <c r="G11" i="1" l="1"/>
  <c r="I12" i="1" l="1"/>
  <c r="I11" i="1" l="1"/>
</calcChain>
</file>

<file path=xl/sharedStrings.xml><?xml version="1.0" encoding="utf-8"?>
<sst xmlns="http://schemas.openxmlformats.org/spreadsheetml/2006/main" count="32" uniqueCount="31">
  <si>
    <t>Položkový výpis</t>
  </si>
  <si>
    <t>Popis</t>
  </si>
  <si>
    <t>Obchodní název nabízené položky</t>
  </si>
  <si>
    <t>MJ</t>
  </si>
  <si>
    <t>Předpokládaný odběr za 2 roky</t>
  </si>
  <si>
    <t>Poznámka</t>
  </si>
  <si>
    <t>Vyplňte pouze žlutě podbarvené buňky – nutno vyplnit všechny položky z důvodu jednotného hodnocení nabídek.</t>
  </si>
  <si>
    <t>Výše uvedený předpokládaný objem odběru je zpracovaný na základě spotřeby zboží v období roku 2016-2017 a slouží k jednotnému hodnocení nabídek a nezavazuje kupujícího tento objem odebrat.</t>
  </si>
  <si>
    <t>Tento Položkový výpis stanovuje minimální požadavky na poptávané zboží. Účastník může u vybraných položek nabídnout adekvátní náhradu, tj. zboží srovnatelné nebo lepší kvality a technických parametrů. V případě, že náhradní řešení účastníka nebude splňovat minimální požadavky zadavatele, účastník bude z dalšího hodnocení vyloučen.</t>
  </si>
  <si>
    <t>Pokud se v Položkovém výpisu vyskytnou obchodní názvy některých výrobků, dodávek nebo zařízení, případně jiná označení mající vztah ke konkrétnímu dodavateli, jedná se o doporučené řešení (vymezení předpokládaného standardu) a účastník je oprávněn navrhnout jiné, technicky a kvalitativně srovnatelné řešení. V nabídce musí na tuto skutečnost účastník upozornit a prokázat, že jím navržené materiály nebo výrobky jsou min. stejné nebo lepší kvality.</t>
  </si>
  <si>
    <t>Položka</t>
  </si>
  <si>
    <t>role</t>
  </si>
  <si>
    <t>bal./300ks</t>
  </si>
  <si>
    <t xml:space="preserve">složení: netkaná textilie Airlaid + plastové fólie uvnitř, rozměr: min. 16x22cm, gramáž: min. 50 g/m2
</t>
  </si>
  <si>
    <t>podložka z netkané textilie, jemný, nedráždivý, hypoalergenní materiál, barva bílá, rozměr: 45cmx100m, gramáž: min. 23g/m2</t>
  </si>
  <si>
    <t>bal./50ks</t>
  </si>
  <si>
    <t>vysoce savá, pevná a trvanlivá (zamokra i sucha) utěrka, min. 87% celulózy, barva bílá, rozměr: cca 42x38cm, gramáž: min.75g/m2</t>
  </si>
  <si>
    <t>bal./100ks</t>
  </si>
  <si>
    <t>netkaná utěrka, barva bílá, rozměr: cca 30x40cm, gramáž: min. 45g/m2</t>
  </si>
  <si>
    <t xml:space="preserve">Jednorazový bryndák s kapsou, vyrobený z plastové fólie a buničiny, PE min. 12 my, 3 vrstvy, barva bílá, 
rozměr: cca 38 x 60 cm  </t>
  </si>
  <si>
    <r>
      <t>V nabízené jednotkové ceně budou zahrnuty veškeré náklady účastníka na provedení předmětu plnění. Doprava do místa plnění bude realizována dle požadavků kupujícího, účastníci budou jednotně uvažovat 1</t>
    </r>
    <r>
      <rPr>
        <sz val="11"/>
        <rFont val="Liberation Sans"/>
        <charset val="238"/>
      </rPr>
      <t>x měsíčně</t>
    </r>
    <r>
      <rPr>
        <sz val="11"/>
        <color rgb="FF000000"/>
        <rFont val="Liberation Sans"/>
        <charset val="238"/>
      </rPr>
      <t>.</t>
    </r>
  </si>
  <si>
    <t>Cena celkem bez DPH (Kč)</t>
  </si>
  <si>
    <t>Cena za položku bez DPH (Kč)</t>
  </si>
  <si>
    <t>Počet kusů v roli/ v balení</t>
  </si>
  <si>
    <t>Cena za MJ bez DPH (Kč)                   -                            soutěžní hodnota (účastník zadá do Proebizu)</t>
  </si>
  <si>
    <t>Položka č.1:               Hygienická podložka v roli</t>
  </si>
  <si>
    <t>Položka č.2:         Utěrka č.1                      (péče o tělo)</t>
  </si>
  <si>
    <t>Příloha č. 1 Rámcové kupní smlouvy na průběžné dodávky netkaných textilií – Položkový výpis</t>
  </si>
  <si>
    <t>Položka č.3:   Utěrka č.2 (kuchyňská)</t>
  </si>
  <si>
    <t>Položka č.4: Jednorázový bryndák</t>
  </si>
  <si>
    <t>Položka č.5: Jednorázová mycí žínka s ochrannou fólií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</si>
</sst>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&quot; &quot;[$Kč-405];[Red]&quot;-&quot;#,##0.00&quot; &quot;[$Kč-405]"/>
  </numFmts>
  <fonts count="6">
    <font>
      <sz val="11"/>
      <color rgb="FF000000"/>
      <name val="Liberation Sans"/>
      <charset val="238"/>
    </font>
    <font>
      <b/>
      <i/>
      <sz val="16"/>
      <color rgb="FF000000"/>
      <name val="Liberation Sans"/>
      <charset val="238"/>
    </font>
    <font>
      <b/>
      <i/>
      <u/>
      <sz val="11"/>
      <color rgb="FF000000"/>
      <name val="Liberation Sans"/>
      <charset val="238"/>
    </font>
    <font>
      <b/>
      <sz val="11"/>
      <color rgb="FF000000"/>
      <name val="Liberation Sans"/>
      <charset val="238"/>
    </font>
    <font>
      <b/>
      <sz val="10"/>
      <color rgb="FF000000"/>
      <name val="Liberation Sans"/>
      <charset val="238"/>
    </font>
    <font>
      <sz val="11"/>
      <name val="Liberation Sans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rgb="FFFFF2CC"/>
      </patternFill>
    </fill>
    <fill>
      <patternFill patternType="solid">
        <fgColor theme="0"/>
        <bgColor rgb="FFFFF2CC"/>
      </patternFill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9847407452621"/>
        <bgColor rgb="FFFFFFFF"/>
      </patternFill>
    </fill>
    <fill>
      <patternFill patternType="solid">
        <fgColor rgb="FF92D050"/>
        <bgColor rgb="FFFFFFFF"/>
      </patternFill>
    </fill>
    <fill>
      <patternFill patternType="solid">
        <fgColor rgb="FF92D050"/>
        <bgColor rgb="FFFFF2CC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 diagonalDown="1"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 style="thin">
        <color rgb="FF000000"/>
      </diagonal>
    </border>
    <border>
      <left style="thin">
        <color rgb="FF000000"/>
      </left>
      <right/>
      <top/>
      <bottom/>
      <diagonal/>
    </border>
  </borders>
  <cellStyleXfs count="5">
    <xf numFmtId="0" fontId="0" fillId="0" borderId="0"/>
    <xf numFmtId="0" fontId="1" fillId="0" borderId="0" applyNumberFormat="0" applyBorder="0" applyProtection="0">
      <alignment horizontal="center"/>
    </xf>
    <xf numFmtId="0" fontId="1" fillId="0" borderId="0" applyNumberFormat="0" applyBorder="0" applyProtection="0">
      <alignment horizontal="center" textRotation="90"/>
    </xf>
    <xf numFmtId="0" fontId="2" fillId="0" borderId="0" applyNumberFormat="0" applyBorder="0" applyProtection="0"/>
    <xf numFmtId="164" fontId="2" fillId="0" borderId="0" applyBorder="0" applyProtection="0"/>
  </cellStyleXfs>
  <cellXfs count="28">
    <xf numFmtId="0" fontId="0" fillId="0" borderId="0" xfId="0"/>
    <xf numFmtId="0" fontId="3" fillId="0" borderId="0" xfId="0" applyFont="1"/>
    <xf numFmtId="0" fontId="0" fillId="0" borderId="1" xfId="0" applyBorder="1"/>
    <xf numFmtId="0" fontId="0" fillId="0" borderId="0" xfId="0" applyAlignment="1">
      <alignment wrapText="1"/>
    </xf>
    <xf numFmtId="0" fontId="0" fillId="0" borderId="0" xfId="0" applyNumberFormat="1"/>
    <xf numFmtId="0" fontId="0" fillId="0" borderId="3" xfId="0" applyFill="1" applyBorder="1"/>
    <xf numFmtId="0" fontId="0" fillId="2" borderId="1" xfId="0" applyFill="1" applyBorder="1" applyAlignment="1">
      <alignment wrapText="1"/>
    </xf>
    <xf numFmtId="0" fontId="0" fillId="0" borderId="1" xfId="0" applyNumberFormat="1" applyBorder="1"/>
    <xf numFmtId="4" fontId="0" fillId="0" borderId="0" xfId="0" applyNumberFormat="1"/>
    <xf numFmtId="4" fontId="0" fillId="2" borderId="1" xfId="0" applyNumberFormat="1" applyFill="1" applyBorder="1"/>
    <xf numFmtId="4" fontId="0" fillId="0" borderId="1" xfId="0" applyNumberFormat="1" applyBorder="1"/>
    <xf numFmtId="0" fontId="0" fillId="3" borderId="2" xfId="0" applyFill="1" applyBorder="1"/>
    <xf numFmtId="4" fontId="0" fillId="4" borderId="1" xfId="0" applyNumberFormat="1" applyFill="1" applyBorder="1"/>
    <xf numFmtId="0" fontId="0" fillId="4" borderId="1" xfId="0" applyFill="1" applyBorder="1"/>
    <xf numFmtId="0" fontId="0" fillId="0" borderId="1" xfId="0" applyBorder="1" applyAlignment="1">
      <alignment vertical="top" wrapText="1"/>
    </xf>
    <xf numFmtId="0" fontId="0" fillId="0" borderId="0" xfId="0" applyFill="1" applyBorder="1"/>
    <xf numFmtId="0" fontId="0" fillId="0" borderId="0" xfId="0" applyAlignment="1">
      <alignment wrapText="1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4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NumberFormat="1" applyFont="1" applyFill="1" applyBorder="1" applyAlignment="1">
      <alignment horizontal="center" vertical="center" wrapText="1"/>
    </xf>
    <xf numFmtId="0" fontId="3" fillId="5" borderId="1" xfId="0" applyFont="1" applyFill="1" applyBorder="1" applyAlignment="1">
      <alignment vertical="center" wrapText="1"/>
    </xf>
    <xf numFmtId="4" fontId="3" fillId="7" borderId="1" xfId="0" applyNumberFormat="1" applyFont="1" applyFill="1" applyBorder="1" applyAlignment="1">
      <alignment horizontal="center" vertical="center" wrapText="1"/>
    </xf>
    <xf numFmtId="4" fontId="0" fillId="8" borderId="1" xfId="0" applyNumberFormat="1" applyFill="1" applyBorder="1"/>
    <xf numFmtId="0" fontId="3" fillId="0" borderId="1" xfId="0" applyFont="1" applyFill="1" applyBorder="1"/>
    <xf numFmtId="0" fontId="0" fillId="0" borderId="1" xfId="0" applyFill="1" applyBorder="1"/>
    <xf numFmtId="0" fontId="0" fillId="0" borderId="0" xfId="0" applyAlignment="1">
      <alignment wrapText="1"/>
    </xf>
  </cellXfs>
  <cellStyles count="5">
    <cellStyle name="Heading" xfId="1"/>
    <cellStyle name="Heading1" xfId="2"/>
    <cellStyle name="Normální" xfId="0" builtinId="0" customBuiltin="1"/>
    <cellStyle name="Result" xfId="3"/>
    <cellStyle name="Result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80476" y="467230"/>
    <xdr:ext cx="1980718" cy="563398"/>
    <xdr:pic>
      <xdr:nvPicPr>
        <xdr:cNvPr id="2" name="Obrázek 1">
          <a:extLst>
            <a:ext uri="{FF2B5EF4-FFF2-40B4-BE49-F238E27FC236}">
              <a16:creationId xmlns:a16="http://schemas.microsoft.com/office/drawing/2014/main" id="{00000000-0000-0000-0000-00000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lum/>
          <a:alphaModFix/>
        </a:blip>
        <a:srcRect/>
        <a:stretch>
          <a:fillRect/>
        </a:stretch>
      </xdr:blipFill>
      <xdr:spPr>
        <a:xfrm>
          <a:off x="80476" y="467230"/>
          <a:ext cx="1980718" cy="563398"/>
        </a:xfrm>
        <a:prstGeom prst="rect">
          <a:avLst/>
        </a:prstGeom>
        <a:noFill/>
        <a:ln cap="flat">
          <a:noFill/>
        </a:ln>
      </xdr:spPr>
    </xdr:pic>
    <xdr:clientData/>
  </xdr:absolute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A15" sqref="A15"/>
    </sheetView>
  </sheetViews>
  <sheetFormatPr defaultRowHeight="14.25"/>
  <cols>
    <col min="1" max="1" width="17.625" customWidth="1"/>
    <col min="2" max="2" width="29.625" customWidth="1"/>
    <col min="3" max="3" width="16.875" customWidth="1"/>
    <col min="4" max="4" width="9.25" customWidth="1"/>
    <col min="5" max="5" width="11.5" customWidth="1"/>
    <col min="6" max="6" width="13.125" style="8" customWidth="1"/>
    <col min="7" max="7" width="16.625" style="8" customWidth="1"/>
    <col min="8" max="8" width="14.125" style="4" customWidth="1"/>
    <col min="9" max="9" width="13" style="8" customWidth="1"/>
    <col min="10" max="10" width="11.25" customWidth="1"/>
    <col min="11" max="11" width="15.625" customWidth="1"/>
    <col min="12" max="1027" width="10.625" customWidth="1"/>
    <col min="1028" max="1028" width="9" customWidth="1"/>
  </cols>
  <sheetData>
    <row r="2" spans="1:11">
      <c r="C2" t="s">
        <v>27</v>
      </c>
    </row>
    <row r="8" spans="1:11" s="1" customFormat="1" ht="23.85" customHeight="1">
      <c r="A8" s="25" t="s">
        <v>0</v>
      </c>
      <c r="B8" s="25"/>
      <c r="C8" s="25"/>
      <c r="D8" s="25"/>
      <c r="E8" s="25"/>
      <c r="F8" s="25"/>
      <c r="G8" s="25"/>
      <c r="H8" s="25"/>
      <c r="I8" s="25"/>
      <c r="J8" s="25"/>
    </row>
    <row r="9" spans="1:11">
      <c r="A9" s="26"/>
      <c r="B9" s="26"/>
      <c r="C9" s="26"/>
      <c r="D9" s="26"/>
      <c r="E9" s="26"/>
      <c r="F9" s="26"/>
      <c r="G9" s="26"/>
      <c r="H9" s="26"/>
      <c r="I9" s="26"/>
      <c r="J9" s="26"/>
    </row>
    <row r="10" spans="1:11" ht="96.75" customHeight="1">
      <c r="A10" s="17" t="s">
        <v>10</v>
      </c>
      <c r="B10" s="17" t="s">
        <v>1</v>
      </c>
      <c r="C10" s="18" t="s">
        <v>2</v>
      </c>
      <c r="D10" s="17" t="s">
        <v>3</v>
      </c>
      <c r="E10" s="19" t="s">
        <v>23</v>
      </c>
      <c r="F10" s="20" t="s">
        <v>22</v>
      </c>
      <c r="G10" s="23" t="s">
        <v>24</v>
      </c>
      <c r="H10" s="21" t="s">
        <v>4</v>
      </c>
      <c r="I10" s="20" t="s">
        <v>21</v>
      </c>
      <c r="J10" s="17" t="s">
        <v>5</v>
      </c>
    </row>
    <row r="11" spans="1:11" ht="60.75" customHeight="1">
      <c r="A11" s="22" t="s">
        <v>25</v>
      </c>
      <c r="B11" s="14" t="s">
        <v>14</v>
      </c>
      <c r="C11" s="6"/>
      <c r="D11" s="2" t="s">
        <v>11</v>
      </c>
      <c r="E11" s="11"/>
      <c r="F11" s="9"/>
      <c r="G11" s="24">
        <f>F11</f>
        <v>0</v>
      </c>
      <c r="H11" s="7">
        <v>250</v>
      </c>
      <c r="I11" s="10">
        <f>G11*H11</f>
        <v>0</v>
      </c>
      <c r="J11" s="2"/>
    </row>
    <row r="12" spans="1:11" ht="64.5" customHeight="1">
      <c r="A12" s="22" t="s">
        <v>26</v>
      </c>
      <c r="B12" s="14" t="s">
        <v>16</v>
      </c>
      <c r="C12" s="6"/>
      <c r="D12" s="2" t="s">
        <v>12</v>
      </c>
      <c r="E12" s="13"/>
      <c r="F12" s="12"/>
      <c r="G12" s="24" t="str">
        <f>IF(E12&gt;0,ROUND((F12/E12)*300,2),"")</f>
        <v/>
      </c>
      <c r="H12" s="7">
        <v>800</v>
      </c>
      <c r="I12" s="10">
        <f>IF(E12&gt;0,(G12*H12),0)</f>
        <v>0</v>
      </c>
      <c r="J12" s="2"/>
      <c r="K12" s="5"/>
    </row>
    <row r="13" spans="1:11" ht="49.5" customHeight="1">
      <c r="A13" s="22" t="s">
        <v>28</v>
      </c>
      <c r="B13" s="14" t="s">
        <v>18</v>
      </c>
      <c r="C13" s="6"/>
      <c r="D13" s="2" t="s">
        <v>17</v>
      </c>
      <c r="E13" s="13"/>
      <c r="F13" s="12"/>
      <c r="G13" s="24" t="str">
        <f>IF(E13&gt;0,ROUND((F13/E13)*100,2),"")</f>
        <v/>
      </c>
      <c r="H13" s="7">
        <v>1800</v>
      </c>
      <c r="I13" s="10">
        <f>IF(E13&gt;0,(G13*H13),0)</f>
        <v>0</v>
      </c>
      <c r="J13" s="2"/>
      <c r="K13" s="15"/>
    </row>
    <row r="14" spans="1:11" ht="61.5" customHeight="1">
      <c r="A14" s="22" t="s">
        <v>29</v>
      </c>
      <c r="B14" s="16" t="s">
        <v>19</v>
      </c>
      <c r="C14" s="6"/>
      <c r="D14" s="2" t="s">
        <v>17</v>
      </c>
      <c r="E14" s="13"/>
      <c r="F14" s="12"/>
      <c r="G14" s="24" t="str">
        <f>IF(E14&gt;0,ROUND((F14/E14)*100,2),"")</f>
        <v/>
      </c>
      <c r="H14" s="7">
        <v>250</v>
      </c>
      <c r="I14" s="10">
        <f t="shared" ref="I14:I15" si="0">IF(E14&gt;0,(G14*H14),0)</f>
        <v>0</v>
      </c>
      <c r="J14" s="2"/>
      <c r="K14" s="15"/>
    </row>
    <row r="15" spans="1:11" ht="60" customHeight="1">
      <c r="A15" s="22" t="s">
        <v>30</v>
      </c>
      <c r="B15" s="14" t="s">
        <v>13</v>
      </c>
      <c r="C15" s="6"/>
      <c r="D15" s="2" t="s">
        <v>15</v>
      </c>
      <c r="E15" s="13"/>
      <c r="F15" s="9"/>
      <c r="G15" s="24" t="str">
        <f>IF(E15&gt;0,ROUND((F15/E15)*50,2),"")</f>
        <v/>
      </c>
      <c r="H15" s="7">
        <v>900</v>
      </c>
      <c r="I15" s="10">
        <f t="shared" si="0"/>
        <v>0</v>
      </c>
      <c r="J15" s="2"/>
    </row>
    <row r="17" spans="1:9" ht="21" customHeight="1">
      <c r="A17" s="27" t="s">
        <v>6</v>
      </c>
      <c r="B17" s="27"/>
      <c r="C17" s="27"/>
      <c r="D17" s="27"/>
      <c r="E17" s="27"/>
      <c r="F17" s="27"/>
      <c r="G17" s="27"/>
      <c r="H17" s="27"/>
      <c r="I17" s="27"/>
    </row>
    <row r="18" spans="1:9" ht="13.35" customHeight="1">
      <c r="A18" s="3"/>
    </row>
    <row r="19" spans="1:9" ht="27.6" customHeight="1">
      <c r="A19" s="27" t="s">
        <v>20</v>
      </c>
      <c r="B19" s="27"/>
      <c r="C19" s="27"/>
      <c r="D19" s="27"/>
      <c r="E19" s="27"/>
      <c r="F19" s="27"/>
      <c r="G19" s="27"/>
      <c r="H19" s="27"/>
      <c r="I19" s="27"/>
    </row>
    <row r="20" spans="1:9" ht="14.85" customHeight="1">
      <c r="A20" s="3"/>
    </row>
    <row r="21" spans="1:9" ht="31.5" customHeight="1">
      <c r="A21" s="27" t="s">
        <v>7</v>
      </c>
      <c r="B21" s="27"/>
      <c r="C21" s="27"/>
      <c r="D21" s="27"/>
      <c r="E21" s="27"/>
      <c r="F21" s="27"/>
      <c r="G21" s="27"/>
      <c r="H21" s="27"/>
      <c r="I21" s="27"/>
    </row>
    <row r="23" spans="1:9" ht="42.75" customHeight="1">
      <c r="A23" s="27" t="s">
        <v>8</v>
      </c>
      <c r="B23" s="27"/>
      <c r="C23" s="27"/>
      <c r="D23" s="27"/>
      <c r="E23" s="27"/>
      <c r="F23" s="27"/>
      <c r="G23" s="27"/>
      <c r="H23" s="27"/>
      <c r="I23" s="27"/>
    </row>
    <row r="25" spans="1:9" ht="43.5" customHeight="1">
      <c r="A25" s="27" t="s">
        <v>9</v>
      </c>
      <c r="B25" s="27"/>
      <c r="C25" s="27"/>
      <c r="D25" s="27"/>
      <c r="E25" s="27"/>
      <c r="F25" s="27"/>
      <c r="G25" s="27"/>
      <c r="H25" s="27"/>
      <c r="I25" s="27"/>
    </row>
  </sheetData>
  <mergeCells count="7">
    <mergeCell ref="A8:J8"/>
    <mergeCell ref="A9:J9"/>
    <mergeCell ref="A21:I21"/>
    <mergeCell ref="A23:I23"/>
    <mergeCell ref="A25:I25"/>
    <mergeCell ref="A17:I17"/>
    <mergeCell ref="A19:I19"/>
  </mergeCells>
  <pageMargins left="0" right="0" top="0.39370078740157505" bottom="0.39370078740157505" header="0" footer="0"/>
  <pageSetup paperSize="9" fitToWidth="0" fitToHeight="0" pageOrder="overThenDown" orientation="landscape" useFirstPageNumber="1" r:id="rId1"/>
  <headerFooter>
    <oddHeader>&amp;C&amp;A</oddHeader>
    <oddFooter>&amp;CStránka 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291</TotalTime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vostrelovam</dc:creator>
  <cp:lastModifiedBy>vostrelovam</cp:lastModifiedBy>
  <cp:revision>10</cp:revision>
  <dcterms:created xsi:type="dcterms:W3CDTF">2016-02-22T12:01:28Z</dcterms:created>
  <dcterms:modified xsi:type="dcterms:W3CDTF">2018-08-03T07:26:42Z</dcterms:modified>
</cp:coreProperties>
</file>